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Calculadora" sheetId="2" r:id="rId5"/>
    <sheet state="visible" name="Proyeccion" sheetId="3" r:id="rId6"/>
    <sheet state="visible" name="Comparador" sheetId="4" r:id="rId7"/>
    <sheet state="visible" name="ROI_Total" sheetId="5" r:id="rId8"/>
  </sheets>
  <definedNames/>
  <calcPr/>
  <extLst>
    <ext uri="GoogleSheetsCustomDataVersion2">
      <go:sheetsCustomData xmlns:go="http://customooxmlschemas.google.com/" r:id="rId9" roundtripDataChecksum="1uXDlq2hgzQI5zSjIoXV7oXr2Lx6H+QaKt4NvS0zGh0="/>
    </ext>
  </extLst>
</workbook>
</file>

<file path=xl/sharedStrings.xml><?xml version="1.0" encoding="utf-8"?>
<sst xmlns="http://schemas.openxmlformats.org/spreadsheetml/2006/main" count="35" uniqueCount="32">
  <si>
    <t>CALCULADORA DE APRECIACIÓN INMOBILIARIA</t>
  </si>
  <si>
    <t>Precio de compra</t>
  </si>
  <si>
    <t>Año de compra</t>
  </si>
  <si>
    <t>Valor actual</t>
  </si>
  <si>
    <t>Gastos de compra</t>
  </si>
  <si>
    <t>Gastos de remodelación</t>
  </si>
  <si>
    <t>Gastos de venta</t>
  </si>
  <si>
    <t>Resultados</t>
  </si>
  <si>
    <t>Apreciación total (%)</t>
  </si>
  <si>
    <t>Ganancia bruta</t>
  </si>
  <si>
    <t>Ganancia neta</t>
  </si>
  <si>
    <t>CAGR anual</t>
  </si>
  <si>
    <t>PROYECCIÓN DE VALOR FUTURO</t>
  </si>
  <si>
    <t>Tasa de apreciación anual</t>
  </si>
  <si>
    <t>Año</t>
  </si>
  <si>
    <t>Valor estimado</t>
  </si>
  <si>
    <t>Campo</t>
  </si>
  <si>
    <t>Propiedad A</t>
  </si>
  <si>
    <t>Propiedad B</t>
  </si>
  <si>
    <t>Precio compra</t>
  </si>
  <si>
    <t>Renta anual</t>
  </si>
  <si>
    <t>Apreciación anual (%)</t>
  </si>
  <si>
    <t>ROI estimado</t>
  </si>
  <si>
    <t>ROI TOTAL INMOBILIARIO</t>
  </si>
  <si>
    <t>Valor compra</t>
  </si>
  <si>
    <t>Renta mensual</t>
  </si>
  <si>
    <t>Vacancia (%)</t>
  </si>
  <si>
    <t>Gastos mantenimiento anual</t>
  </si>
  <si>
    <t>Ingreso anual neto</t>
  </si>
  <si>
    <t>Cap Rate</t>
  </si>
  <si>
    <t>Ganancia por apreciación</t>
  </si>
  <si>
    <t>ROI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</si>
</sst>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20.0"/>
      <color theme="0"/>
      <name val="Calibri"/>
      <scheme val="minor"/>
    </font>
    <font>
      <color theme="1"/>
      <name val="Calibri"/>
      <scheme val="minor"/>
    </font>
    <font>
      <sz val="16.0"/>
      <color theme="1"/>
      <name val="Calibri"/>
      <scheme val="minor"/>
    </font>
    <font>
      <sz val="11.0"/>
      <color theme="1"/>
      <name val="Calibri"/>
    </font>
    <font>
      <b/>
      <sz val="18.0"/>
      <color rgb="FFF8FAFD"/>
      <name val="Calibri"/>
      <scheme val="minor"/>
    </font>
    <font>
      <b/>
      <color theme="1"/>
      <name val="Calibri"/>
      <scheme val="minor"/>
    </font>
    <font>
      <b/>
      <sz val="18.0"/>
      <color theme="0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003A4C"/>
        <bgColor rgb="FF003A4C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CEC"/>
        <bgColor rgb="FFE2ECEC"/>
      </patternFill>
    </fill>
    <fill>
      <patternFill patternType="solid">
        <fgColor rgb="FFD9D9D9"/>
        <bgColor rgb="FFD9D9D9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0" fontId="3" numFmtId="0" xfId="0" applyFont="1"/>
    <xf borderId="1" fillId="3" fontId="4" numFmtId="0" xfId="0" applyBorder="1" applyFill="1" applyFont="1"/>
    <xf borderId="0" fillId="2" fontId="5" numFmtId="0" xfId="0" applyAlignment="1" applyFont="1">
      <alignment readingOrder="0"/>
    </xf>
    <xf borderId="1" fillId="4" fontId="4" numFmtId="0" xfId="0" applyBorder="1" applyFill="1" applyFont="1"/>
    <xf borderId="0" fillId="0" fontId="6" numFmtId="0" xfId="0" applyFont="1"/>
    <xf borderId="0" fillId="0" fontId="2" numFmtId="0" xfId="0" applyFont="1"/>
    <xf borderId="0" fillId="2" fontId="7" numFmtId="0" xfId="0" applyAlignment="1" applyFont="1">
      <alignment horizontal="center"/>
    </xf>
    <xf borderId="0" fillId="2" fontId="7" numFmtId="0" xfId="0" applyAlignment="1" applyFont="1">
      <alignment readingOrder="0"/>
    </xf>
    <xf borderId="0" fillId="5" fontId="3" numFmtId="0" xfId="0" applyAlignment="1" applyFill="1" applyFont="1">
      <alignment horizontal="center"/>
    </xf>
    <xf borderId="0" fillId="6" fontId="3" numFmtId="0" xfId="0" applyAlignment="1" applyFill="1" applyFont="1">
      <alignment horizontal="center" readingOrder="0"/>
    </xf>
    <xf borderId="0" fillId="6" fontId="3" numFmtId="0" xfId="0" applyAlignment="1" applyFont="1">
      <alignment horizontal="center"/>
    </xf>
    <xf borderId="0" fillId="2" fontId="5" numFmtId="0" xfId="0" applyFont="1"/>
    <xf borderId="0" fillId="6" fontId="3" numFmtId="0" xfId="0" applyFont="1"/>
    <xf borderId="0" fillId="5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Proyección de valor del inmueble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Proyeccion!$B$6</c:f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Proyeccion!$A$7:$A$16</c:f>
            </c:strRef>
          </c:cat>
          <c:val>
            <c:numRef>
              <c:f>Proyeccion!$B$7:$B$16</c:f>
              <c:numCache/>
            </c:numRef>
          </c:val>
          <c:smooth val="0"/>
        </c:ser>
        <c:axId val="433812099"/>
        <c:axId val="1124677600"/>
      </c:lineChart>
      <c:catAx>
        <c:axId val="4338120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24677600"/>
      </c:catAx>
      <c:valAx>
        <c:axId val="11246776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3381209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2</xdr:row>
      <xdr:rowOff>-19050</xdr:rowOff>
    </xdr:from>
    <xdr:ext cx="9086850" cy="11363325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5</xdr:row>
      <xdr:rowOff>0</xdr:rowOff>
    </xdr:from>
    <xdr:ext cx="5391150" cy="2695575"/>
    <xdr:graphicFrame>
      <xdr:nvGraphicFramePr>
        <xdr:cNvPr id="95004796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86"/>
    <col customWidth="1" min="2" max="2" width="18.43"/>
    <col customWidth="1" min="3" max="3" width="22.43"/>
    <col customWidth="1" min="4" max="26" width="8.71"/>
  </cols>
  <sheetData>
    <row r="1">
      <c r="A1" s="1" t="s">
        <v>0</v>
      </c>
      <c r="B1" s="2"/>
      <c r="C1" s="2"/>
    </row>
    <row r="3">
      <c r="A3" s="3" t="s">
        <v>1</v>
      </c>
      <c r="B3" s="4"/>
    </row>
    <row r="4">
      <c r="A4" s="3" t="s">
        <v>2</v>
      </c>
      <c r="B4" s="4"/>
    </row>
    <row r="5">
      <c r="A5" s="3" t="s">
        <v>3</v>
      </c>
      <c r="B5" s="4"/>
    </row>
    <row r="6">
      <c r="A6" s="3" t="s">
        <v>4</v>
      </c>
      <c r="B6" s="4"/>
    </row>
    <row r="7">
      <c r="A7" s="3" t="s">
        <v>5</v>
      </c>
      <c r="B7" s="4"/>
    </row>
    <row r="8">
      <c r="A8" s="3" t="s">
        <v>6</v>
      </c>
      <c r="B8" s="4"/>
    </row>
    <row r="9">
      <c r="A9" s="3"/>
    </row>
    <row r="10">
      <c r="A10" s="5" t="s">
        <v>7</v>
      </c>
    </row>
    <row r="11">
      <c r="A11" s="3" t="s">
        <v>8</v>
      </c>
      <c r="B11" s="6" t="str">
        <f>(B5-B3)/B3</f>
        <v>#DIV/0!</v>
      </c>
    </row>
    <row r="12">
      <c r="A12" s="3" t="s">
        <v>9</v>
      </c>
      <c r="B12" s="6">
        <f>B5-B3</f>
        <v>0</v>
      </c>
    </row>
    <row r="13">
      <c r="A13" s="3" t="s">
        <v>10</v>
      </c>
      <c r="B13" s="6">
        <f>B5-(B3+B6+B7+B8)</f>
        <v>0</v>
      </c>
    </row>
    <row r="14">
      <c r="A14" s="3" t="s">
        <v>11</v>
      </c>
      <c r="B14" s="6" t="str">
        <f>((B5/B3)^(1/(YEAR(TODAY())-B4)))-1</f>
        <v>#DIV/0!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86"/>
    <col customWidth="1" min="2" max="2" width="23.57"/>
    <col customWidth="1" min="3" max="26" width="8.71"/>
  </cols>
  <sheetData>
    <row r="1">
      <c r="A1" s="7" t="s">
        <v>12</v>
      </c>
    </row>
    <row r="3">
      <c r="A3" s="8" t="s">
        <v>3</v>
      </c>
      <c r="B3" s="4"/>
    </row>
    <row r="4">
      <c r="A4" s="8" t="s">
        <v>13</v>
      </c>
      <c r="B4" s="4"/>
    </row>
    <row r="6">
      <c r="A6" s="9" t="s">
        <v>14</v>
      </c>
      <c r="B6" s="10" t="s">
        <v>15</v>
      </c>
    </row>
    <row r="7">
      <c r="A7" s="11">
        <v>1.0</v>
      </c>
      <c r="B7" s="12">
        <v>0.0</v>
      </c>
    </row>
    <row r="8">
      <c r="A8" s="11">
        <v>2.0</v>
      </c>
      <c r="B8" s="12">
        <v>0.0</v>
      </c>
    </row>
    <row r="9">
      <c r="A9" s="11">
        <v>3.0</v>
      </c>
      <c r="B9" s="12">
        <v>0.0</v>
      </c>
    </row>
    <row r="10">
      <c r="A10" s="11">
        <v>4.0</v>
      </c>
      <c r="B10" s="13">
        <f t="shared" ref="B10:B16" si="1">$B$3*(1+$B$4)^A10</f>
        <v>0</v>
      </c>
    </row>
    <row r="11">
      <c r="A11" s="11">
        <v>5.0</v>
      </c>
      <c r="B11" s="13">
        <f t="shared" si="1"/>
        <v>0</v>
      </c>
    </row>
    <row r="12">
      <c r="A12" s="11">
        <v>6.0</v>
      </c>
      <c r="B12" s="13">
        <f t="shared" si="1"/>
        <v>0</v>
      </c>
    </row>
    <row r="13">
      <c r="A13" s="11">
        <v>7.0</v>
      </c>
      <c r="B13" s="13">
        <f t="shared" si="1"/>
        <v>0</v>
      </c>
    </row>
    <row r="14">
      <c r="A14" s="11">
        <v>8.0</v>
      </c>
      <c r="B14" s="13">
        <f t="shared" si="1"/>
        <v>0</v>
      </c>
    </row>
    <row r="15">
      <c r="A15" s="11">
        <v>9.0</v>
      </c>
      <c r="B15" s="13">
        <f t="shared" si="1"/>
        <v>0</v>
      </c>
    </row>
    <row r="16">
      <c r="A16" s="11">
        <v>10.0</v>
      </c>
      <c r="B16" s="13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2" width="28.14"/>
    <col customWidth="1" min="3" max="3" width="23.71"/>
    <col customWidth="1" min="4" max="26" width="8.71"/>
  </cols>
  <sheetData>
    <row r="1">
      <c r="A1" s="14" t="s">
        <v>16</v>
      </c>
      <c r="B1" s="14" t="s">
        <v>17</v>
      </c>
      <c r="C1" s="14" t="s">
        <v>18</v>
      </c>
    </row>
    <row r="2">
      <c r="A2" s="15" t="s">
        <v>19</v>
      </c>
      <c r="B2" s="4"/>
      <c r="C2" s="4"/>
    </row>
    <row r="3">
      <c r="A3" s="16" t="s">
        <v>3</v>
      </c>
      <c r="B3" s="4"/>
      <c r="C3" s="4"/>
    </row>
    <row r="4">
      <c r="A4" s="15" t="s">
        <v>20</v>
      </c>
      <c r="B4" s="4"/>
      <c r="C4" s="4"/>
    </row>
    <row r="5">
      <c r="A5" s="16" t="s">
        <v>21</v>
      </c>
      <c r="B5" s="4"/>
      <c r="C5" s="4"/>
    </row>
    <row r="6">
      <c r="A6" s="3"/>
    </row>
    <row r="7">
      <c r="A7" s="15" t="s">
        <v>22</v>
      </c>
      <c r="B7" s="6" t="str">
        <f t="shared" ref="B7:C7" si="1">(B3-B2+B4)/B2</f>
        <v>#DIV/0!</v>
      </c>
      <c r="C7" s="6" t="str">
        <f t="shared" si="1"/>
        <v>#DIV/0!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57"/>
    <col customWidth="1" min="2" max="2" width="27.0"/>
    <col customWidth="1" min="3" max="26" width="8.71"/>
  </cols>
  <sheetData>
    <row r="1">
      <c r="A1" s="14" t="s">
        <v>23</v>
      </c>
    </row>
    <row r="3">
      <c r="A3" s="16" t="s">
        <v>24</v>
      </c>
      <c r="B3" s="4"/>
    </row>
    <row r="4">
      <c r="A4" s="15" t="s">
        <v>3</v>
      </c>
      <c r="B4" s="4"/>
    </row>
    <row r="5">
      <c r="A5" s="16" t="s">
        <v>25</v>
      </c>
      <c r="B5" s="4"/>
    </row>
    <row r="6">
      <c r="A6" s="15" t="s">
        <v>26</v>
      </c>
      <c r="B6" s="4"/>
    </row>
    <row r="7">
      <c r="A7" s="16" t="s">
        <v>27</v>
      </c>
      <c r="B7" s="4"/>
    </row>
    <row r="8">
      <c r="A8" s="3"/>
    </row>
    <row r="9">
      <c r="A9" s="15" t="s">
        <v>28</v>
      </c>
      <c r="B9" s="6">
        <f>(B5*12)*(1-B6)-B7</f>
        <v>0</v>
      </c>
    </row>
    <row r="10">
      <c r="A10" s="16" t="s">
        <v>29</v>
      </c>
      <c r="B10" s="6" t="str">
        <f>B9/B4</f>
        <v>#DIV/0!</v>
      </c>
    </row>
    <row r="11">
      <c r="A11" s="15" t="s">
        <v>30</v>
      </c>
      <c r="B11" s="6">
        <f>B4-B3</f>
        <v>0</v>
      </c>
    </row>
    <row r="12">
      <c r="A12" s="16" t="s">
        <v>31</v>
      </c>
      <c r="B12" s="6" t="str">
        <f>(B11+B9)/B3</f>
        <v>#DIV/0!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2026-03-17T23:20:08Z</dcterms:created>
  <dc:creator>openpyxl</dc:creator>
</cp:coreProperties>
</file>